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28640" windowHeight="1512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" i="1"/>
  <c r="H5"/>
  <c r="I5"/>
  <c r="G6"/>
  <c r="H6"/>
  <c r="I6"/>
  <c r="G7"/>
  <c r="H7"/>
  <c r="I7"/>
  <c r="I10"/>
  <c r="I11"/>
  <c r="I12"/>
  <c r="I13"/>
  <c r="H10"/>
  <c r="H11"/>
  <c r="H12"/>
  <c r="H13"/>
  <c r="G10"/>
  <c r="G11"/>
  <c r="G12"/>
  <c r="G13"/>
  <c r="G4"/>
  <c r="H4"/>
  <c r="I4"/>
</calcChain>
</file>

<file path=xl/sharedStrings.xml><?xml version="1.0" encoding="utf-8"?>
<sst xmlns="http://schemas.openxmlformats.org/spreadsheetml/2006/main" count="19" uniqueCount="15">
  <si>
    <t>Date (2002)</t>
    <phoneticPr fontId="2" type="noConversion"/>
  </si>
  <si>
    <r>
      <t>B</t>
    </r>
    <r>
      <rPr>
        <b/>
        <vertAlign val="subscript"/>
        <sz val="10"/>
        <rFont val="Verdana"/>
      </rPr>
      <t>0</t>
    </r>
    <r>
      <rPr>
        <b/>
        <sz val="10"/>
        <rFont val="Verdana"/>
      </rPr>
      <t xml:space="preserve"> (deg)</t>
    </r>
    <phoneticPr fontId="2" type="noConversion"/>
  </si>
  <si>
    <t>S (deg)</t>
    <phoneticPr fontId="2" type="noConversion"/>
  </si>
  <si>
    <t>disk diameter (mm)</t>
    <phoneticPr fontId="2" type="noConversion"/>
  </si>
  <si>
    <t>spot distance from disk center (mm)</t>
    <phoneticPr fontId="2" type="noConversion"/>
  </si>
  <si>
    <t>heliocentric angular distance (deg)</t>
    <phoneticPr fontId="2" type="noConversion"/>
  </si>
  <si>
    <t>B (deg)</t>
    <phoneticPr fontId="2" type="noConversion"/>
  </si>
  <si>
    <t>angle from meridian (deg)</t>
    <phoneticPr fontId="2" type="noConversion"/>
  </si>
  <si>
    <t>spot 1</t>
    <phoneticPr fontId="2" type="noConversion"/>
  </si>
  <si>
    <t>spot 2</t>
    <phoneticPr fontId="2" type="noConversion"/>
  </si>
  <si>
    <t>spot 3</t>
    <phoneticPr fontId="2" type="noConversion"/>
  </si>
  <si>
    <t>spot 4</t>
    <phoneticPr fontId="2" type="noConversion"/>
  </si>
  <si>
    <t>spot PA from disk center (deg)</t>
    <phoneticPr fontId="2" type="noConversion"/>
  </si>
  <si>
    <t>3 Nov, 7:08 UT</t>
    <phoneticPr fontId="2" type="noConversion"/>
  </si>
  <si>
    <t>5 Nov, 0:00 UT</t>
    <phoneticPr fontId="2" type="noConversion"/>
  </si>
</sst>
</file>

<file path=xl/styles.xml><?xml version="1.0" encoding="utf-8"?>
<styleSheet xmlns="http://schemas.openxmlformats.org/spreadsheetml/2006/main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"/>
    <numFmt numFmtId="166" formatCode="0.00000"/>
    <numFmt numFmtId="167" formatCode="0.0"/>
    <numFmt numFmtId="168" formatCode="0.0"/>
    <numFmt numFmtId="169" formatCode="0.000"/>
    <numFmt numFmtId="183" formatCode="0"/>
    <numFmt numFmtId="184" formatCode="0.0"/>
    <numFmt numFmtId="185" formatCode="0.00"/>
    <numFmt numFmtId="186" formatCode="0.000"/>
    <numFmt numFmtId="188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vertAlign val="sub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8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184" fontId="0" fillId="2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13"/>
  <sheetViews>
    <sheetView tabSelected="1" view="pageLayout" workbookViewId="0">
      <selection activeCell="D8" sqref="D8"/>
    </sheetView>
  </sheetViews>
  <sheetFormatPr baseColWidth="10" defaultRowHeight="13"/>
  <cols>
    <col min="1" max="1" width="12" bestFit="1" customWidth="1"/>
    <col min="2" max="2" width="8.140625" bestFit="1" customWidth="1"/>
    <col min="3" max="3" width="7.140625" bestFit="1" customWidth="1"/>
    <col min="4" max="4" width="9.140625" customWidth="1"/>
    <col min="7" max="7" width="11.42578125" bestFit="1" customWidth="1"/>
    <col min="8" max="8" width="10.85546875" customWidth="1"/>
  </cols>
  <sheetData>
    <row r="1" spans="1:9" s="2" customFormat="1" ht="54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12</v>
      </c>
      <c r="G1" s="6" t="s">
        <v>5</v>
      </c>
      <c r="H1" s="6" t="s">
        <v>6</v>
      </c>
      <c r="I1" s="6" t="s">
        <v>7</v>
      </c>
    </row>
    <row r="2" spans="1:9" ht="8" customHeight="1"/>
    <row r="3" spans="1:9">
      <c r="A3" s="7" t="s">
        <v>13</v>
      </c>
    </row>
    <row r="4" spans="1:9">
      <c r="A4" s="9" t="s">
        <v>8</v>
      </c>
      <c r="B4" s="10">
        <v>4.16</v>
      </c>
      <c r="C4" s="11">
        <v>0.26868999999999998</v>
      </c>
      <c r="D4" s="8"/>
      <c r="E4" s="8"/>
      <c r="F4" s="8"/>
      <c r="G4" s="12" t="e">
        <f>DEGREES(ASIN(DEGREES((2*E4/D4)*(698900000/150000000000))/C4))</f>
        <v>#DIV/0!</v>
      </c>
      <c r="H4" s="13" t="e">
        <f>DEGREES(ASIN(SIN(RADIANS(B4))*COS(RADIANS(G4))+COS(RADIANS(B4))*SIN(RADIANS(G4))*COS(-1*RADIANS(F4))))</f>
        <v>#DIV/0!</v>
      </c>
      <c r="I4" s="13" t="e">
        <f>DEGREES(ASIN((SIN(RADIANS(G4))*SIN(RADIANS(-1*F4)))/COS(RADIANS(H4))))</f>
        <v>#DIV/0!</v>
      </c>
    </row>
    <row r="5" spans="1:9">
      <c r="A5" s="9" t="s">
        <v>9</v>
      </c>
      <c r="B5" s="10">
        <v>4.16</v>
      </c>
      <c r="C5" s="11">
        <v>0.26868999999999998</v>
      </c>
      <c r="D5" s="8"/>
      <c r="E5" s="8"/>
      <c r="F5" s="8"/>
      <c r="G5" s="12" t="e">
        <f t="shared" ref="G5:G13" si="0">DEGREES(ASIN(DEGREES((2*E5/D5)*(698900000/150000000000))/C5))</f>
        <v>#DIV/0!</v>
      </c>
      <c r="H5" s="13" t="e">
        <f t="shared" ref="H5:H13" si="1">DEGREES(ASIN(SIN(RADIANS(B5))*COS(RADIANS(G5))+COS(RADIANS(B5))*SIN(RADIANS(G5))*COS(-1*RADIANS(F5))))</f>
        <v>#DIV/0!</v>
      </c>
      <c r="I5" s="13" t="e">
        <f t="shared" ref="I5:I13" si="2">DEGREES(ASIN((SIN(RADIANS(G5))*SIN(RADIANS(-1*F5)))/COS(RADIANS(H5))))</f>
        <v>#DIV/0!</v>
      </c>
    </row>
    <row r="6" spans="1:9">
      <c r="A6" s="9" t="s">
        <v>10</v>
      </c>
      <c r="B6" s="10">
        <v>4.16</v>
      </c>
      <c r="C6" s="11">
        <v>0.26868999999999998</v>
      </c>
      <c r="D6" s="8"/>
      <c r="E6" s="8"/>
      <c r="F6" s="8"/>
      <c r="G6" s="12" t="e">
        <f t="shared" si="0"/>
        <v>#DIV/0!</v>
      </c>
      <c r="H6" s="13" t="e">
        <f t="shared" si="1"/>
        <v>#DIV/0!</v>
      </c>
      <c r="I6" s="13" t="e">
        <f t="shared" si="2"/>
        <v>#DIV/0!</v>
      </c>
    </row>
    <row r="7" spans="1:9">
      <c r="A7" s="9" t="s">
        <v>11</v>
      </c>
      <c r="B7" s="10">
        <v>4.16</v>
      </c>
      <c r="C7" s="11">
        <v>0.26868999999999998</v>
      </c>
      <c r="D7" s="8"/>
      <c r="E7" s="8"/>
      <c r="F7" s="8"/>
      <c r="G7" s="12" t="e">
        <f t="shared" si="0"/>
        <v>#DIV/0!</v>
      </c>
      <c r="H7" s="13" t="e">
        <f t="shared" si="1"/>
        <v>#DIV/0!</v>
      </c>
      <c r="I7" s="13" t="e">
        <f t="shared" si="2"/>
        <v>#DIV/0!</v>
      </c>
    </row>
    <row r="8" spans="1:9">
      <c r="A8" s="1"/>
      <c r="B8" s="3"/>
      <c r="C8" s="4"/>
      <c r="D8" s="5"/>
      <c r="E8" s="5"/>
      <c r="F8" s="5"/>
      <c r="G8" s="12"/>
      <c r="H8" s="13"/>
      <c r="I8" s="13"/>
    </row>
    <row r="9" spans="1:9">
      <c r="A9" s="7" t="s">
        <v>14</v>
      </c>
      <c r="B9" s="3"/>
      <c r="C9" s="4"/>
      <c r="D9" s="5"/>
      <c r="E9" s="5"/>
      <c r="F9" s="5"/>
      <c r="G9" s="12"/>
      <c r="H9" s="13"/>
      <c r="I9" s="13"/>
    </row>
    <row r="10" spans="1:9">
      <c r="A10" s="9" t="s">
        <v>8</v>
      </c>
      <c r="B10" s="10">
        <v>3.98</v>
      </c>
      <c r="C10" s="11">
        <v>0.26882</v>
      </c>
      <c r="D10" s="14"/>
      <c r="E10" s="14"/>
      <c r="F10" s="14"/>
      <c r="G10" s="12" t="e">
        <f t="shared" si="0"/>
        <v>#DIV/0!</v>
      </c>
      <c r="H10" s="13" t="e">
        <f t="shared" si="1"/>
        <v>#DIV/0!</v>
      </c>
      <c r="I10" s="13" t="e">
        <f t="shared" si="2"/>
        <v>#DIV/0!</v>
      </c>
    </row>
    <row r="11" spans="1:9">
      <c r="A11" s="9" t="s">
        <v>9</v>
      </c>
      <c r="B11" s="10">
        <v>3.98</v>
      </c>
      <c r="C11" s="11">
        <v>0.26882</v>
      </c>
      <c r="D11" s="14"/>
      <c r="E11" s="14"/>
      <c r="F11" s="14"/>
      <c r="G11" s="12" t="e">
        <f t="shared" si="0"/>
        <v>#DIV/0!</v>
      </c>
      <c r="H11" s="13" t="e">
        <f t="shared" si="1"/>
        <v>#DIV/0!</v>
      </c>
      <c r="I11" s="13" t="e">
        <f t="shared" si="2"/>
        <v>#DIV/0!</v>
      </c>
    </row>
    <row r="12" spans="1:9">
      <c r="A12" s="9" t="s">
        <v>10</v>
      </c>
      <c r="B12" s="10">
        <v>3.98</v>
      </c>
      <c r="C12" s="11">
        <v>0.26882</v>
      </c>
      <c r="D12" s="14"/>
      <c r="E12" s="14"/>
      <c r="F12" s="14"/>
      <c r="G12" s="12" t="e">
        <f t="shared" si="0"/>
        <v>#DIV/0!</v>
      </c>
      <c r="H12" s="13" t="e">
        <f t="shared" si="1"/>
        <v>#DIV/0!</v>
      </c>
      <c r="I12" s="13" t="e">
        <f t="shared" si="2"/>
        <v>#DIV/0!</v>
      </c>
    </row>
    <row r="13" spans="1:9">
      <c r="A13" s="9" t="s">
        <v>11</v>
      </c>
      <c r="B13" s="10">
        <v>3.98</v>
      </c>
      <c r="C13" s="11">
        <v>0.26882</v>
      </c>
      <c r="D13" s="14"/>
      <c r="E13" s="14"/>
      <c r="F13" s="14"/>
      <c r="G13" s="12" t="e">
        <f t="shared" si="0"/>
        <v>#DIV/0!</v>
      </c>
      <c r="H13" s="13" t="e">
        <f t="shared" si="1"/>
        <v>#DIV/0!</v>
      </c>
      <c r="I13" s="13" t="e">
        <f t="shared" si="2"/>
        <v>#DIV/0!</v>
      </c>
    </row>
  </sheetData>
  <phoneticPr fontId="2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Wyoming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Runnoe</dc:creator>
  <cp:lastModifiedBy>Jessie Runnoe</cp:lastModifiedBy>
  <dcterms:created xsi:type="dcterms:W3CDTF">2010-03-09T18:23:30Z</dcterms:created>
  <dcterms:modified xsi:type="dcterms:W3CDTF">2010-03-10T02:19:07Z</dcterms:modified>
</cp:coreProperties>
</file>